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1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<sst xmlns="http://schemas.openxmlformats.org/spreadsheetml/2006/main" count="23" uniqueCount="16">
  <si>
    <t>芯核防务公司公开招聘销售经理综合成绩</t>
  </si>
  <si>
    <t>序号</t>
  </si>
  <si>
    <t>姓名</t>
  </si>
  <si>
    <t>性别</t>
  </si>
  <si>
    <t>竞聘演讲成绩
（满分100分）</t>
  </si>
  <si>
    <t>面试成绩
（满分100分）</t>
  </si>
  <si>
    <t>综合成绩</t>
  </si>
  <si>
    <t>排名</t>
  </si>
  <si>
    <t>严*</t>
  </si>
  <si>
    <t>男</t>
  </si>
  <si>
    <t>曹*</t>
  </si>
  <si>
    <t>邱*睿</t>
  </si>
  <si>
    <t>何*</t>
  </si>
  <si>
    <t>张*</t>
  </si>
  <si>
    <t>邓*明</t>
  </si>
  <si>
    <t>备注：成绩为各评委评分的平均分。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</si>
</sst>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12" fillId="13" borderId="3" applyNumberFormat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tabSelected="1" workbookViewId="0">
      <selection activeCell="C8" sqref="C8"/>
    </sheetView>
  </sheetViews>
  <sheetFormatPr defaultColWidth="10" defaultRowHeight="15.6"/>
  <cols>
    <col min="1" max="1" width="10" style="1"/>
    <col min="2" max="2" width="11.6666666666667" style="1" customWidth="1"/>
    <col min="3" max="3" width="11.6574074074074" style="1" customWidth="1"/>
    <col min="4" max="4" width="15.5555555555556" style="1" hidden="1" customWidth="1"/>
    <col min="5" max="5" width="15.5555555555556" style="2" customWidth="1"/>
    <col min="6" max="6" width="16.4444444444444" style="1" hidden="1" customWidth="1"/>
    <col min="7" max="7" width="16.4444444444444" style="2" customWidth="1"/>
    <col min="8" max="8" width="13.1666666666667" style="2" customWidth="1"/>
    <col min="9" max="9" width="13.4537037037037" style="1" customWidth="1"/>
    <col min="10" max="16384" width="10" style="1"/>
  </cols>
  <sheetData>
    <row r="1" s="1" customFormat="1" ht="30" customHeight="1" spans="1:9">
      <c r="A1" s="3" t="s">
        <v>0</v>
      </c>
      <c r="B1" s="4"/>
      <c r="C1" s="4"/>
      <c r="D1" s="4"/>
      <c r="E1" s="5"/>
      <c r="F1" s="4"/>
      <c r="G1" s="5"/>
      <c r="H1" s="5"/>
      <c r="I1" s="4"/>
    </row>
    <row r="2" s="1" customFormat="1" ht="48" customHeight="1" spans="1:9">
      <c r="A2" s="6" t="s">
        <v>1</v>
      </c>
      <c r="B2" s="6" t="s">
        <v>2</v>
      </c>
      <c r="C2" s="6" t="s">
        <v>3</v>
      </c>
      <c r="D2" s="7" t="s">
        <v>4</v>
      </c>
      <c r="E2" s="8" t="s">
        <v>4</v>
      </c>
      <c r="F2" s="7" t="s">
        <v>5</v>
      </c>
      <c r="G2" s="8" t="s">
        <v>5</v>
      </c>
      <c r="H2" s="9" t="s">
        <v>6</v>
      </c>
      <c r="I2" s="6" t="s">
        <v>7</v>
      </c>
    </row>
    <row r="3" s="1" customFormat="1" ht="30" customHeight="1" spans="1:9">
      <c r="A3" s="6">
        <v>1</v>
      </c>
      <c r="B3" s="6" t="s">
        <v>8</v>
      </c>
      <c r="C3" s="6" t="s">
        <v>9</v>
      </c>
      <c r="D3" s="6">
        <f>(92+90+90)</f>
        <v>272</v>
      </c>
      <c r="E3" s="9">
        <f t="shared" ref="E3:E8" si="0">D3/3</f>
        <v>90.6666666666667</v>
      </c>
      <c r="F3" s="6">
        <f>79+85+84</f>
        <v>248</v>
      </c>
      <c r="G3" s="9">
        <f t="shared" ref="G3:G8" si="1">F3/3</f>
        <v>82.6666666666667</v>
      </c>
      <c r="H3" s="9">
        <f t="shared" ref="H3:H8" si="2">E3+G3</f>
        <v>173.333333333333</v>
      </c>
      <c r="I3" s="6">
        <v>1</v>
      </c>
    </row>
    <row r="4" s="1" customFormat="1" ht="30" customHeight="1" spans="1:9">
      <c r="A4" s="6">
        <v>2</v>
      </c>
      <c r="B4" s="6" t="s">
        <v>10</v>
      </c>
      <c r="C4" s="6" t="s">
        <v>9</v>
      </c>
      <c r="D4" s="6">
        <f>80+85+85</f>
        <v>250</v>
      </c>
      <c r="E4" s="9">
        <f t="shared" si="0"/>
        <v>83.3333333333333</v>
      </c>
      <c r="F4" s="6">
        <f>76+80+79</f>
        <v>235</v>
      </c>
      <c r="G4" s="9">
        <f t="shared" si="1"/>
        <v>78.3333333333333</v>
      </c>
      <c r="H4" s="9">
        <f t="shared" si="2"/>
        <v>161.666666666667</v>
      </c>
      <c r="I4" s="6">
        <v>2</v>
      </c>
    </row>
    <row r="5" s="1" customFormat="1" ht="30" customHeight="1" spans="1:9">
      <c r="A5" s="6">
        <v>3</v>
      </c>
      <c r="B5" s="6" t="s">
        <v>11</v>
      </c>
      <c r="C5" s="6" t="s">
        <v>9</v>
      </c>
      <c r="D5" s="6">
        <f>75+78+75</f>
        <v>228</v>
      </c>
      <c r="E5" s="9">
        <f t="shared" si="0"/>
        <v>76</v>
      </c>
      <c r="F5" s="6">
        <f>69+80+65</f>
        <v>214</v>
      </c>
      <c r="G5" s="9">
        <f t="shared" si="1"/>
        <v>71.3333333333333</v>
      </c>
      <c r="H5" s="9">
        <f t="shared" si="2"/>
        <v>147.333333333333</v>
      </c>
      <c r="I5" s="6">
        <v>6</v>
      </c>
    </row>
    <row r="6" s="1" customFormat="1" ht="30" customHeight="1" spans="1:9">
      <c r="A6" s="6">
        <v>4</v>
      </c>
      <c r="B6" s="6" t="s">
        <v>12</v>
      </c>
      <c r="C6" s="6" t="s">
        <v>9</v>
      </c>
      <c r="D6" s="6">
        <f>80+77+86</f>
        <v>243</v>
      </c>
      <c r="E6" s="9">
        <f t="shared" si="0"/>
        <v>81</v>
      </c>
      <c r="F6" s="6">
        <f>74+81+71</f>
        <v>226</v>
      </c>
      <c r="G6" s="9">
        <f t="shared" si="1"/>
        <v>75.3333333333333</v>
      </c>
      <c r="H6" s="9">
        <f t="shared" si="2"/>
        <v>156.333333333333</v>
      </c>
      <c r="I6" s="6">
        <v>5</v>
      </c>
    </row>
    <row r="7" s="1" customFormat="1" ht="30" customHeight="1" spans="1:9">
      <c r="A7" s="6">
        <v>5</v>
      </c>
      <c r="B7" s="6" t="s">
        <v>13</v>
      </c>
      <c r="C7" s="6" t="s">
        <v>9</v>
      </c>
      <c r="D7" s="6">
        <f>90+70+80</f>
        <v>240</v>
      </c>
      <c r="E7" s="9">
        <f t="shared" si="0"/>
        <v>80</v>
      </c>
      <c r="F7" s="6">
        <f>76+83+78</f>
        <v>237</v>
      </c>
      <c r="G7" s="9">
        <f t="shared" si="1"/>
        <v>79</v>
      </c>
      <c r="H7" s="9">
        <f t="shared" si="2"/>
        <v>159</v>
      </c>
      <c r="I7" s="6">
        <v>3</v>
      </c>
    </row>
    <row r="8" s="1" customFormat="1" ht="30" customHeight="1" spans="1:9">
      <c r="A8" s="6">
        <v>6</v>
      </c>
      <c r="B8" s="6" t="s">
        <v>14</v>
      </c>
      <c r="C8" s="6" t="s">
        <v>9</v>
      </c>
      <c r="D8" s="6">
        <f>72+90+80</f>
        <v>242</v>
      </c>
      <c r="E8" s="9">
        <f t="shared" si="0"/>
        <v>80.6666666666667</v>
      </c>
      <c r="F8" s="6">
        <f>73+86+75</f>
        <v>234</v>
      </c>
      <c r="G8" s="9">
        <f t="shared" si="1"/>
        <v>78</v>
      </c>
      <c r="H8" s="9">
        <f t="shared" si="2"/>
        <v>158.666666666667</v>
      </c>
      <c r="I8" s="6">
        <v>4</v>
      </c>
    </row>
    <row r="9" s="1" customFormat="1" spans="1:9">
      <c r="A9" s="10" t="s">
        <v>15</v>
      </c>
      <c r="B9" s="10"/>
      <c r="C9" s="10"/>
      <c r="D9" s="10"/>
      <c r="E9" s="11"/>
      <c r="F9" s="10"/>
      <c r="G9" s="11"/>
      <c r="H9" s="11"/>
      <c r="I9" s="10"/>
    </row>
  </sheetData>
  <mergeCells count="2">
    <mergeCell ref="A1:I1"/>
    <mergeCell ref="A9:I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2023-04-07T03:33:19Z</dcterms:created>
  <dcterms:modified xsi:type="dcterms:W3CDTF">2023-04-07T03:34:13Z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